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Sara\Documents\ENGENHARIA\# Prefeitura a partir de 2018\Calçamentos\2026 Calçamento Pitangueiras\"/>
    </mc:Choice>
  </mc:AlternateContent>
  <xr:revisionPtr revIDLastSave="0" documentId="13_ncr:1_{C4F9D0ED-086B-4737-B669-B69A249C447D}" xr6:coauthVersionLast="47" xr6:coauthVersionMax="47" xr10:uidLastSave="{00000000-0000-0000-0000-000000000000}"/>
  <bookViews>
    <workbookView xWindow="28680" yWindow="-120" windowWidth="29040" windowHeight="15720" xr2:uid="{00000000-000D-0000-FFFF-FFFF00000000}"/>
  </bookViews>
  <sheets>
    <sheet name="Planilha Orçamentária" sheetId="5" r:id="rId1"/>
  </sheets>
  <definedNames>
    <definedName name="_xlnm.Print_Area" localSheetId="0">'Planilha Orçamentária'!$A$1:$J$37</definedName>
  </definedNames>
  <calcPr calcId="191029"/>
</workbook>
</file>

<file path=xl/calcChain.xml><?xml version="1.0" encoding="utf-8"?>
<calcChain xmlns="http://schemas.openxmlformats.org/spreadsheetml/2006/main">
  <c r="I11" i="5" l="1"/>
  <c r="J11" i="5" s="1"/>
  <c r="I12" i="5"/>
  <c r="J12" i="5" s="1"/>
  <c r="I10" i="5" l="1"/>
  <c r="J10" i="5" s="1"/>
  <c r="I16" i="5" l="1"/>
  <c r="J16" i="5" s="1"/>
  <c r="I14" i="5"/>
  <c r="J14" i="5" s="1"/>
  <c r="I18" i="5" l="1"/>
  <c r="I20" i="5"/>
  <c r="J20" i="5" s="1"/>
  <c r="I21" i="5"/>
  <c r="J21" i="5" s="1"/>
  <c r="J18" i="5" l="1"/>
  <c r="J22" i="5" s="1"/>
</calcChain>
</file>

<file path=xl/sharedStrings.xml><?xml version="1.0" encoding="utf-8"?>
<sst xmlns="http://schemas.openxmlformats.org/spreadsheetml/2006/main" count="58" uniqueCount="51">
  <si>
    <t>ITEM</t>
  </si>
  <si>
    <t>DESCRIÇÃO</t>
  </si>
  <si>
    <t>PLANILHA ORÇAMENTÁRIA DE CUSTOS</t>
  </si>
  <si>
    <t>DIRETA</t>
  </si>
  <si>
    <t>INDIRETA</t>
  </si>
  <si>
    <t>(    )</t>
  </si>
  <si>
    <t>PREÇO TOTAL</t>
  </si>
  <si>
    <t xml:space="preserve">FORMA DE EXECUÇÃO: </t>
  </si>
  <si>
    <t>M</t>
  </si>
  <si>
    <t>TOTAL GERAL DA OBRA</t>
  </si>
  <si>
    <t>M²</t>
  </si>
  <si>
    <t>(  x  )</t>
  </si>
  <si>
    <t>Sara Helena de Pádua - Engenheira Civil</t>
  </si>
  <si>
    <t>CREA - MG 237853</t>
  </si>
  <si>
    <t>BDI</t>
  </si>
  <si>
    <t>PREÇO UNITÁRIO S/ BDI</t>
  </si>
  <si>
    <t>PREÇO UNITÁRIO C/ BDI</t>
  </si>
  <si>
    <t xml:space="preserve">OBRA: Calçamento em Piso de Concreto Intertravado </t>
  </si>
  <si>
    <t>EXECUÇÃO DE VIA EM PISO INTERTRAVADO, COM BLOCO 16 FACES DE 22 X 11 CM, ESPESSURA 8 CM. AF_12/2015</t>
  </si>
  <si>
    <t>EXECUÇÃO DE SARJETA DE CONCRETO USINADO, MOLDADA IN LOCO EM TRECHO RETO, 30 CM BASE X 10 CM ALTURA. AF_06/2016</t>
  </si>
  <si>
    <t>José Maria Cantuária - Prefeito Municipal</t>
  </si>
  <si>
    <t>PAVIMENTAÇÃO</t>
  </si>
  <si>
    <t>MEIO-FIO</t>
  </si>
  <si>
    <t>INSTALAÇÕES INICIAIS DA OBRA</t>
  </si>
  <si>
    <t>1.1</t>
  </si>
  <si>
    <t>2.1</t>
  </si>
  <si>
    <t>3.1</t>
  </si>
  <si>
    <t>4.1</t>
  </si>
  <si>
    <t>SARJETA</t>
  </si>
  <si>
    <t>REGULARIZAÇÃO</t>
  </si>
  <si>
    <t>DATA: 09/12/2025</t>
  </si>
  <si>
    <t>FONTE</t>
  </si>
  <si>
    <t>CÓDIGO</t>
  </si>
  <si>
    <t>CÓDIGO PREFEITURA</t>
  </si>
  <si>
    <t>PRAZO DE EXECUÇÃO: 3 Meses</t>
  </si>
  <si>
    <t>LOCAL: Estrada Vicinal do Bairro Pitangueiras (Morro da Pitangueiras), Zona Rural de Tocos do Moji/MG</t>
  </si>
  <si>
    <t>UNID</t>
  </si>
  <si>
    <t>SINAPI</t>
  </si>
  <si>
    <t>QUANT</t>
  </si>
  <si>
    <t>RO-00269</t>
  </si>
  <si>
    <t>SEINFRA</t>
  </si>
  <si>
    <t>REGULARIZAÇÃO DO SUBLEITO - COMPACTADO NA ENERGIA INTERMEDIÁRIA</t>
  </si>
  <si>
    <t>REGIÃO/MÊS DE REFERÊNCIA: SINAPI-MG - Janeiro/2026; SEINFRA-SUL - Outubro/2025 - sem desoneração</t>
  </si>
  <si>
    <t>FORNECIMENTO E COLOCAÇÃO DE PLACA DE OBRA EM CHAPA GALVANIZADA #26, ESP. 0,45 MM, PLOTADA COM ADESIVO VINÍLICO, AFIXADA COM REBITES 4,8X40 MM, EM ESTRUTURA METÁLICA DE METALON 20X20 MM, ESP. 1,25 MM, INCLUSIVE SUPORTE EM EUCALIPTO AUTOCLAVADO PINTADO COM TINTA PVA DUAS (2) DEMÃOS</t>
  </si>
  <si>
    <t>ED-16660</t>
  </si>
  <si>
    <t>ASSENTAMENTO DE GUIA (MEIO-FIO) EM TRECHO RETO, CONFECCIONADA EM CONCRETO PRÉ-FABRICADO, DIMENSÕES 100X15X13X30 CM (COMPRIMENTO X BASE INFERIOR X BASE SUPERIOR X ALTURA), PARA VIAS URBANAS (USO VIÁRIO). AF_06/2016</t>
  </si>
  <si>
    <t>269.000.023</t>
  </si>
  <si>
    <t>269.000.024</t>
  </si>
  <si>
    <t>269.000.026</t>
  </si>
  <si>
    <t>269.000.025</t>
  </si>
  <si>
    <t>269.000.027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</si>
</sst>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quot;R$&quot;\ #,##0.00"/>
  </numFmts>
  <fonts count="10" x14ac:knownFonts="1">
    <font>
      <sz val="10"/>
      <name val="Arial"/>
    </font>
    <font>
      <sz val="10"/>
      <name val="Arial"/>
      <family val="2"/>
    </font>
    <font>
      <sz val="8"/>
      <name val="Arial"/>
      <family val="2"/>
    </font>
    <font>
      <sz val="10"/>
      <color indexed="8"/>
      <name val="Arial"/>
      <family val="2"/>
    </font>
    <font>
      <sz val="10"/>
      <name val="MS Sans Serif"/>
      <family val="2"/>
    </font>
    <font>
      <b/>
      <sz val="12"/>
      <color indexed="8"/>
      <name val="Times New Roman"/>
      <family val="1"/>
    </font>
    <font>
      <b/>
      <sz val="12"/>
      <name val="Times New Roman"/>
      <family val="1"/>
    </font>
    <font>
      <sz val="12"/>
      <name val="Times New Roman"/>
      <family val="1"/>
    </font>
    <font>
      <sz val="12"/>
      <color indexed="8"/>
      <name val="Times New Roman"/>
      <family val="1"/>
    </font>
    <font>
      <sz val="12"/>
      <color indexed="12"/>
      <name val="Times New Roman"/>
      <family val="1"/>
    </font>
  </fonts>
  <fills count="2">
    <fill>
      <patternFill patternType="none"/>
    </fill>
    <fill>
      <patternFill patternType="gray125"/>
    </fill>
  </fills>
  <borders count="40">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style="medium">
        <color indexed="64"/>
      </left>
      <right style="hair">
        <color indexed="64"/>
      </right>
      <top style="hair">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top style="thin">
        <color indexed="64"/>
      </top>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right/>
      <top/>
      <bottom style="thin">
        <color indexed="64"/>
      </bottom>
      <diagonal/>
    </border>
    <border>
      <left style="medium">
        <color indexed="64"/>
      </left>
      <right/>
      <top/>
      <bottom style="medium">
        <color indexed="64"/>
      </bottom>
      <diagonal/>
    </border>
    <border>
      <left style="hair">
        <color indexed="64"/>
      </left>
      <right style="hair">
        <color indexed="64"/>
      </right>
      <top style="hair">
        <color indexed="64"/>
      </top>
      <bottom/>
      <diagonal/>
    </border>
    <border>
      <left style="medium">
        <color indexed="64"/>
      </left>
      <right style="hair">
        <color indexed="64"/>
      </right>
      <top style="hair">
        <color indexed="64"/>
      </top>
      <bottom/>
      <diagonal/>
    </border>
    <border>
      <left style="hair">
        <color indexed="64"/>
      </left>
      <right/>
      <top style="hair">
        <color indexed="64"/>
      </top>
      <bottom style="hair">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hair">
        <color indexed="64"/>
      </right>
      <top style="hair">
        <color indexed="64"/>
      </top>
      <bottom/>
      <diagonal/>
    </border>
    <border>
      <left/>
      <right style="hair">
        <color indexed="64"/>
      </right>
      <top style="hair">
        <color indexed="64"/>
      </top>
      <bottom style="hair">
        <color indexed="64"/>
      </bottom>
      <diagonal/>
    </border>
    <border>
      <left/>
      <right style="hair">
        <color indexed="64"/>
      </right>
      <top style="hair">
        <color indexed="64"/>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s>
  <cellStyleXfs count="4">
    <xf numFmtId="0" fontId="0" fillId="0" borderId="0"/>
    <xf numFmtId="9" fontId="1" fillId="0" borderId="0" applyFont="0" applyFill="0" applyBorder="0" applyAlignment="0" applyProtection="0"/>
    <xf numFmtId="164" fontId="1" fillId="0" borderId="0" applyFont="0" applyFill="0" applyBorder="0" applyAlignment="0" applyProtection="0"/>
    <xf numFmtId="0" fontId="4" fillId="0" borderId="0"/>
  </cellStyleXfs>
  <cellXfs count="108">
    <xf numFmtId="0" fontId="0" fillId="0" borderId="0" xfId="0"/>
    <xf numFmtId="0" fontId="3" fillId="0" borderId="0" xfId="0" applyFont="1"/>
    <xf numFmtId="0" fontId="3" fillId="0" borderId="22" xfId="0" applyFont="1" applyBorder="1" applyAlignment="1">
      <alignment horizontal="center"/>
    </xf>
    <xf numFmtId="0" fontId="5" fillId="0" borderId="5" xfId="0" applyFont="1" applyBorder="1" applyAlignment="1">
      <alignment horizontal="center" vertical="center"/>
    </xf>
    <xf numFmtId="0" fontId="5" fillId="0" borderId="4" xfId="0" applyFont="1" applyBorder="1" applyAlignment="1">
      <alignment horizontal="left" vertical="center"/>
    </xf>
    <xf numFmtId="0" fontId="5" fillId="0" borderId="6" xfId="0" applyFont="1" applyBorder="1" applyAlignment="1">
      <alignment horizontal="center" vertical="center"/>
    </xf>
    <xf numFmtId="10" fontId="5" fillId="0" borderId="12" xfId="1" applyNumberFormat="1" applyFont="1" applyFill="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wrapText="1"/>
    </xf>
    <xf numFmtId="0" fontId="6" fillId="0" borderId="27" xfId="0" applyFont="1" applyBorder="1" applyAlignment="1">
      <alignment horizontal="center" vertical="center" wrapText="1"/>
    </xf>
    <xf numFmtId="49" fontId="7" fillId="0" borderId="26" xfId="0" applyNumberFormat="1" applyFont="1" applyBorder="1" applyAlignment="1">
      <alignment horizontal="center" vertical="center" wrapText="1"/>
    </xf>
    <xf numFmtId="0" fontId="6" fillId="0" borderId="8" xfId="3" applyFont="1" applyBorder="1" applyAlignment="1">
      <alignment horizontal="left" vertical="center" wrapText="1"/>
    </xf>
    <xf numFmtId="0" fontId="5" fillId="0" borderId="30"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8" xfId="3" applyFont="1" applyBorder="1" applyAlignment="1">
      <alignment horizontal="left" vertical="center" wrapText="1"/>
    </xf>
    <xf numFmtId="2" fontId="7" fillId="0" borderId="26" xfId="2" applyNumberFormat="1" applyFont="1" applyFill="1" applyBorder="1" applyAlignment="1">
      <alignment horizontal="center" vertical="center" wrapText="1"/>
    </xf>
    <xf numFmtId="4" fontId="7" fillId="0" borderId="28" xfId="0" applyNumberFormat="1" applyFont="1" applyBorder="1" applyAlignment="1">
      <alignment horizontal="center" vertical="center" wrapText="1"/>
    </xf>
    <xf numFmtId="165" fontId="7" fillId="0" borderId="8" xfId="0" applyNumberFormat="1" applyFont="1" applyBorder="1" applyAlignment="1">
      <alignment horizontal="center" vertical="center" wrapText="1"/>
    </xf>
    <xf numFmtId="165" fontId="7" fillId="0" borderId="9" xfId="0" applyNumberFormat="1"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8" xfId="0" applyFont="1" applyBorder="1" applyAlignment="1">
      <alignment horizontal="center" vertical="center"/>
    </xf>
    <xf numFmtId="4" fontId="7" fillId="0" borderId="8" xfId="3" applyNumberFormat="1" applyFont="1" applyBorder="1" applyAlignment="1">
      <alignment horizontal="center" vertical="center"/>
    </xf>
    <xf numFmtId="0" fontId="6" fillId="0" borderId="7" xfId="0" applyFont="1" applyBorder="1" applyAlignment="1">
      <alignment horizontal="center" vertical="center" wrapText="1"/>
    </xf>
    <xf numFmtId="0" fontId="7" fillId="0" borderId="8" xfId="0" applyFont="1" applyBorder="1" applyAlignment="1">
      <alignment horizontal="left" vertical="center" wrapText="1"/>
    </xf>
    <xf numFmtId="2" fontId="7" fillId="0" borderId="8" xfId="2" applyNumberFormat="1" applyFont="1" applyFill="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2" fontId="8" fillId="0" borderId="8" xfId="2" applyNumberFormat="1" applyFont="1" applyFill="1" applyBorder="1" applyAlignment="1">
      <alignment horizontal="center" vertical="center" wrapText="1"/>
    </xf>
    <xf numFmtId="4" fontId="8" fillId="0" borderId="8" xfId="0" applyNumberFormat="1" applyFont="1" applyBorder="1" applyAlignment="1">
      <alignment horizontal="center" vertical="center" wrapText="1"/>
    </xf>
    <xf numFmtId="165" fontId="8" fillId="0" borderId="8" xfId="0" applyNumberFormat="1" applyFont="1" applyBorder="1" applyAlignment="1">
      <alignment horizontal="center" vertical="center" wrapText="1"/>
    </xf>
    <xf numFmtId="49" fontId="6" fillId="0" borderId="8" xfId="0" applyNumberFormat="1" applyFont="1" applyBorder="1" applyAlignment="1">
      <alignment horizontal="center" vertical="center" wrapText="1"/>
    </xf>
    <xf numFmtId="0" fontId="6" fillId="0" borderId="8" xfId="0" applyFont="1" applyBorder="1" applyAlignment="1">
      <alignment horizontal="left" vertical="center" wrapText="1"/>
    </xf>
    <xf numFmtId="4" fontId="7" fillId="0" borderId="8" xfId="0" applyNumberFormat="1" applyFont="1" applyBorder="1" applyAlignment="1">
      <alignment horizontal="center" vertical="center" wrapText="1"/>
    </xf>
    <xf numFmtId="165" fontId="6" fillId="0" borderId="9" xfId="0" applyNumberFormat="1" applyFont="1" applyBorder="1" applyAlignment="1">
      <alignment horizontal="center" vertical="center" wrapText="1"/>
    </xf>
    <xf numFmtId="49" fontId="8" fillId="0" borderId="8" xfId="0" applyNumberFormat="1" applyFont="1" applyBorder="1" applyAlignment="1">
      <alignment horizontal="center" vertical="center" wrapText="1"/>
    </xf>
    <xf numFmtId="0" fontId="8" fillId="0" borderId="8" xfId="0" applyFont="1" applyBorder="1" applyAlignment="1">
      <alignment horizontal="left" vertical="center" wrapText="1"/>
    </xf>
    <xf numFmtId="4" fontId="9" fillId="0" borderId="8" xfId="0" applyNumberFormat="1" applyFont="1" applyBorder="1" applyAlignment="1">
      <alignment horizontal="center" vertical="center" wrapText="1"/>
    </xf>
    <xf numFmtId="4" fontId="9" fillId="0" borderId="9" xfId="0" applyNumberFormat="1" applyFont="1" applyBorder="1" applyAlignment="1">
      <alignment horizontal="center" vertical="center" wrapText="1"/>
    </xf>
    <xf numFmtId="164" fontId="8" fillId="0" borderId="8" xfId="2" applyFont="1" applyFill="1" applyBorder="1" applyAlignment="1">
      <alignment horizontal="center" vertical="center" wrapText="1"/>
    </xf>
    <xf numFmtId="49" fontId="8" fillId="0" borderId="11" xfId="0" applyNumberFormat="1" applyFont="1" applyBorder="1" applyAlignment="1">
      <alignment horizontal="center" vertical="center" wrapText="1"/>
    </xf>
    <xf numFmtId="49" fontId="8" fillId="0" borderId="10" xfId="0" applyNumberFormat="1" applyFont="1" applyBorder="1" applyAlignment="1">
      <alignment horizontal="center" vertical="center" wrapText="1"/>
    </xf>
    <xf numFmtId="0" fontId="8" fillId="0" borderId="10" xfId="0" applyFont="1" applyBorder="1" applyAlignment="1">
      <alignment horizontal="left" vertical="center" wrapText="1"/>
    </xf>
    <xf numFmtId="2" fontId="8" fillId="0" borderId="10" xfId="2" applyNumberFormat="1" applyFont="1" applyFill="1" applyBorder="1" applyAlignment="1">
      <alignment horizontal="center" vertical="center" wrapText="1"/>
    </xf>
    <xf numFmtId="4" fontId="8" fillId="0" borderId="10" xfId="0" applyNumberFormat="1" applyFont="1" applyBorder="1" applyAlignment="1">
      <alignment horizontal="center" vertical="center" wrapText="1"/>
    </xf>
    <xf numFmtId="0" fontId="5" fillId="0" borderId="29" xfId="0" applyFont="1" applyBorder="1" applyAlignment="1">
      <alignment horizontal="right" vertical="center" wrapText="1"/>
    </xf>
    <xf numFmtId="4" fontId="5" fillId="0" borderId="30" xfId="0" applyNumberFormat="1" applyFont="1" applyBorder="1" applyAlignment="1">
      <alignment horizontal="center" vertical="center" wrapText="1"/>
    </xf>
    <xf numFmtId="0" fontId="5" fillId="0" borderId="29" xfId="0" applyFont="1" applyBorder="1" applyAlignment="1">
      <alignment horizontal="center" vertical="center" wrapText="1"/>
    </xf>
    <xf numFmtId="0" fontId="8" fillId="0" borderId="29" xfId="0" applyFont="1" applyBorder="1" applyAlignment="1">
      <alignment vertical="center"/>
    </xf>
    <xf numFmtId="0" fontId="8" fillId="0" borderId="30" xfId="0" applyFont="1" applyBorder="1" applyAlignment="1">
      <alignment vertical="center"/>
    </xf>
    <xf numFmtId="0" fontId="8" fillId="0" borderId="29" xfId="0" applyFont="1" applyBorder="1"/>
    <xf numFmtId="0" fontId="8" fillId="0" borderId="0" xfId="0" applyFont="1"/>
    <xf numFmtId="0" fontId="8" fillId="0" borderId="30" xfId="0" applyFont="1" applyBorder="1"/>
    <xf numFmtId="0" fontId="8" fillId="0" borderId="25" xfId="0" applyFont="1" applyBorder="1"/>
    <xf numFmtId="0" fontId="8" fillId="0" borderId="23" xfId="0" applyFont="1" applyBorder="1"/>
    <xf numFmtId="0" fontId="8" fillId="0" borderId="33" xfId="0" applyFont="1" applyBorder="1"/>
    <xf numFmtId="0" fontId="6" fillId="0" borderId="34" xfId="0" applyFont="1" applyBorder="1" applyAlignment="1">
      <alignment horizontal="center" vertical="center" wrapText="1"/>
    </xf>
    <xf numFmtId="0" fontId="7" fillId="0" borderId="34" xfId="0" applyFont="1" applyBorder="1" applyAlignment="1">
      <alignment horizontal="center" vertical="center" wrapText="1"/>
    </xf>
    <xf numFmtId="0" fontId="7" fillId="0" borderId="35" xfId="0" applyFont="1" applyBorder="1" applyAlignment="1">
      <alignment horizontal="center" vertical="center" wrapText="1"/>
    </xf>
    <xf numFmtId="0" fontId="6" fillId="0" borderId="35" xfId="0" applyFont="1" applyBorder="1" applyAlignment="1">
      <alignment horizontal="center" vertical="center" wrapText="1"/>
    </xf>
    <xf numFmtId="0" fontId="8" fillId="0" borderId="35" xfId="0" applyFont="1" applyBorder="1" applyAlignment="1">
      <alignment horizontal="center" vertical="center" wrapText="1"/>
    </xf>
    <xf numFmtId="49" fontId="8" fillId="0" borderId="36" xfId="0" applyNumberFormat="1" applyFont="1" applyBorder="1" applyAlignment="1">
      <alignment horizontal="center" vertical="center" wrapText="1"/>
    </xf>
    <xf numFmtId="49" fontId="7" fillId="0" borderId="8" xfId="0" applyNumberFormat="1" applyFont="1" applyBorder="1" applyAlignment="1">
      <alignment horizontal="center" vertical="center" wrapText="1"/>
    </xf>
    <xf numFmtId="165" fontId="5" fillId="0" borderId="39" xfId="0" applyNumberFormat="1" applyFont="1" applyBorder="1" applyAlignment="1">
      <alignment horizontal="center" vertical="center" wrapText="1"/>
    </xf>
    <xf numFmtId="0" fontId="5" fillId="0" borderId="0" xfId="0" applyFont="1" applyAlignment="1">
      <alignment horizontal="center" vertical="center"/>
    </xf>
    <xf numFmtId="0" fontId="5" fillId="0" borderId="0" xfId="0" applyFont="1" applyAlignment="1">
      <alignment horizontal="center" vertical="center" wrapText="1"/>
    </xf>
    <xf numFmtId="0" fontId="5" fillId="0" borderId="0" xfId="0" applyFont="1" applyAlignment="1">
      <alignment horizontal="right" vertical="center" wrapText="1"/>
    </xf>
    <xf numFmtId="0" fontId="8" fillId="0" borderId="0" xfId="0" applyFont="1" applyAlignment="1">
      <alignment vertical="center"/>
    </xf>
    <xf numFmtId="0" fontId="8" fillId="0" borderId="0" xfId="0" applyFont="1" applyAlignment="1">
      <alignment horizontal="center" vertical="center"/>
    </xf>
    <xf numFmtId="0" fontId="8" fillId="0" borderId="0" xfId="0" applyFont="1" applyAlignment="1">
      <alignment horizontal="center" vertical="center"/>
    </xf>
    <xf numFmtId="0" fontId="7" fillId="0" borderId="0" xfId="0" applyFont="1" applyAlignment="1">
      <alignment horizontal="center" vertical="center"/>
    </xf>
    <xf numFmtId="0" fontId="8" fillId="0" borderId="24" xfId="0" applyFont="1" applyBorder="1" applyAlignment="1">
      <alignment horizontal="center" vertical="center"/>
    </xf>
    <xf numFmtId="0" fontId="5" fillId="0" borderId="13" xfId="0" applyFont="1" applyBorder="1" applyAlignment="1">
      <alignment horizontal="left" vertical="center"/>
    </xf>
    <xf numFmtId="0" fontId="5" fillId="0" borderId="14" xfId="0" applyFont="1" applyBorder="1" applyAlignment="1">
      <alignment horizontal="left" vertical="center"/>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5" fillId="0" borderId="25" xfId="0" applyFont="1" applyBorder="1" applyAlignment="1">
      <alignment horizontal="left" vertical="center" wrapText="1"/>
    </xf>
    <xf numFmtId="0" fontId="5" fillId="0" borderId="23" xfId="0" applyFont="1" applyBorder="1" applyAlignment="1">
      <alignment horizontal="left" vertical="center" wrapText="1"/>
    </xf>
    <xf numFmtId="0" fontId="5" fillId="0" borderId="14" xfId="0" applyFont="1" applyBorder="1" applyAlignment="1">
      <alignment horizontal="left" vertical="center" wrapText="1"/>
    </xf>
    <xf numFmtId="0" fontId="6" fillId="0" borderId="20" xfId="0" applyFont="1" applyBorder="1" applyAlignment="1">
      <alignment horizontal="left" vertical="center"/>
    </xf>
    <xf numFmtId="0" fontId="6" fillId="0" borderId="5" xfId="0" applyFont="1" applyBorder="1" applyAlignment="1">
      <alignment horizontal="left" vertical="center"/>
    </xf>
    <xf numFmtId="0" fontId="6" fillId="0" borderId="21" xfId="0" applyFont="1" applyBorder="1" applyAlignment="1">
      <alignment horizontal="left" vertical="center"/>
    </xf>
    <xf numFmtId="0" fontId="5" fillId="0" borderId="37" xfId="0" applyFont="1" applyBorder="1" applyAlignment="1">
      <alignment horizontal="right" vertical="center" wrapText="1"/>
    </xf>
    <xf numFmtId="0" fontId="5" fillId="0" borderId="38" xfId="0" applyFont="1" applyBorder="1" applyAlignment="1">
      <alignment horizontal="right" vertical="center" wrapText="1"/>
    </xf>
    <xf numFmtId="0" fontId="5" fillId="0" borderId="17" xfId="0" applyFont="1" applyBorder="1" applyAlignment="1">
      <alignment horizontal="left" vertical="center"/>
    </xf>
    <xf numFmtId="0" fontId="5" fillId="0" borderId="18" xfId="0" applyFont="1" applyBorder="1" applyAlignment="1">
      <alignment horizontal="left" vertical="center"/>
    </xf>
    <xf numFmtId="0" fontId="5" fillId="0" borderId="19" xfId="0" applyFont="1" applyBorder="1" applyAlignment="1">
      <alignment horizontal="left" vertical="center"/>
    </xf>
    <xf numFmtId="0" fontId="5" fillId="0" borderId="20" xfId="0" applyFont="1" applyBorder="1" applyAlignment="1">
      <alignment horizontal="left" vertical="center"/>
    </xf>
    <xf numFmtId="0" fontId="5" fillId="0" borderId="5" xfId="0" applyFont="1" applyBorder="1" applyAlignment="1">
      <alignment horizontal="left" vertical="center"/>
    </xf>
    <xf numFmtId="0" fontId="5" fillId="0" borderId="21" xfId="0" applyFont="1" applyBorder="1" applyAlignment="1">
      <alignment horizontal="left" vertical="center"/>
    </xf>
    <xf numFmtId="0" fontId="5" fillId="0" borderId="18" xfId="0" applyFont="1" applyBorder="1" applyAlignment="1">
      <alignment horizontal="center" vertical="center"/>
    </xf>
    <xf numFmtId="0" fontId="5" fillId="0" borderId="5" xfId="0" applyFont="1" applyBorder="1" applyAlignment="1">
      <alignment horizontal="center" vertical="center"/>
    </xf>
    <xf numFmtId="0" fontId="5" fillId="0" borderId="4" xfId="0" applyFont="1" applyBorder="1" applyAlignment="1">
      <alignment horizontal="center" vertical="center"/>
    </xf>
    <xf numFmtId="0" fontId="5" fillId="0" borderId="31"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33" xfId="0" applyFont="1" applyBorder="1" applyAlignment="1">
      <alignment horizontal="center" vertical="center" wrapText="1"/>
    </xf>
    <xf numFmtId="0" fontId="3" fillId="0" borderId="22" xfId="0" applyFont="1" applyBorder="1" applyAlignment="1">
      <alignment horizontal="center" wrapText="1"/>
    </xf>
    <xf numFmtId="0" fontId="3" fillId="0" borderId="32" xfId="0" applyFont="1" applyBorder="1" applyAlignment="1">
      <alignment horizontal="center" wrapText="1"/>
    </xf>
    <xf numFmtId="0" fontId="3" fillId="0" borderId="31" xfId="0" applyFont="1" applyBorder="1" applyAlignment="1">
      <alignment horizontal="center"/>
    </xf>
    <xf numFmtId="0" fontId="3" fillId="0" borderId="22" xfId="0" applyFont="1" applyBorder="1" applyAlignment="1">
      <alignment horizontal="center"/>
    </xf>
    <xf numFmtId="0" fontId="5" fillId="0" borderId="20" xfId="0" applyFont="1" applyBorder="1" applyAlignment="1">
      <alignment horizontal="left" vertical="center" wrapText="1"/>
    </xf>
    <xf numFmtId="0" fontId="5" fillId="0" borderId="5" xfId="0" applyFont="1" applyBorder="1" applyAlignment="1">
      <alignment horizontal="left" vertical="center" wrapText="1"/>
    </xf>
    <xf numFmtId="0" fontId="5" fillId="0" borderId="21" xfId="0" applyFont="1" applyBorder="1" applyAlignment="1">
      <alignment horizontal="left" vertical="center" wrapText="1"/>
    </xf>
  </cellXfs>
  <cellStyles count="4">
    <cellStyle name="Normal" xfId="0" builtinId="0"/>
    <cellStyle name="Normal_Plan1" xfId="3" xr:uid="{00000000-0005-0000-0000-000002000000}"/>
    <cellStyle name="Porcentagem" xfId="1" builtinId="5"/>
    <cellStyle name="Vírgula" xfId="2"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236538</xdr:colOff>
      <xdr:row>0</xdr:row>
      <xdr:rowOff>36512</xdr:rowOff>
    </xdr:from>
    <xdr:to>
      <xdr:col>8</xdr:col>
      <xdr:colOff>57150</xdr:colOff>
      <xdr:row>1</xdr:row>
      <xdr:rowOff>49212</xdr:rowOff>
    </xdr:to>
    <xdr:sp macro="" textlink="">
      <xdr:nvSpPr>
        <xdr:cNvPr id="4097" name="Text Box 6">
          <a:extLst>
            <a:ext uri="{FF2B5EF4-FFF2-40B4-BE49-F238E27FC236}">
              <a16:creationId xmlns:a16="http://schemas.microsoft.com/office/drawing/2014/main" id="{00000000-0008-0000-0000-000001100000}"/>
            </a:ext>
          </a:extLst>
        </xdr:cNvPr>
        <xdr:cNvSpPr txBox="1">
          <a:spLocks noChangeArrowheads="1"/>
        </xdr:cNvSpPr>
      </xdr:nvSpPr>
      <xdr:spPr bwMode="auto">
        <a:xfrm>
          <a:off x="1636713" y="36512"/>
          <a:ext cx="5802312" cy="1031875"/>
        </a:xfrm>
        <a:prstGeom prst="rect">
          <a:avLst/>
        </a:prstGeom>
        <a:noFill/>
        <a:ln w="9525">
          <a:noFill/>
          <a:miter lim="800000"/>
          <a:headEnd/>
          <a:tailEnd/>
        </a:ln>
      </xdr:spPr>
      <xdr:txBody>
        <a:bodyPr vertOverflow="clip" wrap="square" lIns="27432" tIns="22860" rIns="0" bIns="0" anchor="t" upright="1"/>
        <a:lstStyle/>
        <a:p>
          <a:pPr algn="ctr"/>
          <a:br>
            <a:rPr lang="pt-BR" sz="1100">
              <a:latin typeface="+mn-lt"/>
              <a:ea typeface="+mn-ea"/>
              <a:cs typeface="+mn-cs"/>
            </a:rPr>
          </a:br>
          <a:r>
            <a:rPr lang="pt-BR" sz="1100" b="1" i="0">
              <a:effectLst/>
              <a:latin typeface="+mn-lt"/>
              <a:ea typeface="+mn-ea"/>
              <a:cs typeface="+mn-cs"/>
            </a:rPr>
            <a:t>PREFEITURA MUNICIPAL DE TOCOS DO MOJI</a:t>
          </a:r>
          <a:endParaRPr lang="pt-BR">
            <a:effectLst/>
          </a:endParaRPr>
        </a:p>
        <a:p>
          <a:pPr algn="ctr"/>
          <a:r>
            <a:rPr lang="pt-BR" sz="1100" b="1" i="0">
              <a:effectLst/>
              <a:latin typeface="+mn-lt"/>
              <a:ea typeface="+mn-ea"/>
              <a:cs typeface="+mn-cs"/>
            </a:rPr>
            <a:t>DEPARTAMENTO</a:t>
          </a:r>
          <a:r>
            <a:rPr lang="pt-BR" sz="1100" b="1" i="0" baseline="0">
              <a:effectLst/>
              <a:latin typeface="+mn-lt"/>
              <a:ea typeface="+mn-ea"/>
              <a:cs typeface="+mn-cs"/>
            </a:rPr>
            <a:t> DE OBRAS, SERVIÇOS PÚBLICOS, MEIO AMBIENTE E POSTURAS</a:t>
          </a:r>
          <a:endParaRPr lang="pt-BR">
            <a:effectLst/>
          </a:endParaRPr>
        </a:p>
        <a:p>
          <a:pPr algn="ctr" eaLnBrk="1" fontAlgn="auto" latinLnBrk="0" hangingPunct="1"/>
          <a:r>
            <a:rPr lang="pt-BR" sz="1100" i="0">
              <a:effectLst/>
              <a:latin typeface="+mn-lt"/>
              <a:ea typeface="+mn-ea"/>
              <a:cs typeface="+mn-cs"/>
            </a:rPr>
            <a:t>CNPJ: 01.601.656/0001-22 - Estado de Minas Gerais</a:t>
          </a:r>
          <a:endParaRPr lang="pt-BR">
            <a:effectLst/>
          </a:endParaRPr>
        </a:p>
        <a:p>
          <a:pPr algn="ctr"/>
          <a:r>
            <a:rPr lang="pt-BR" sz="1100" i="0">
              <a:effectLst/>
              <a:latin typeface="+mn-lt"/>
              <a:ea typeface="+mn-ea"/>
              <a:cs typeface="+mn-cs"/>
            </a:rPr>
            <a:t>Rua Antônio Mariano da Silva, 36 – Centro – CEP: 37.563-000.</a:t>
          </a:r>
          <a:endParaRPr lang="pt-BR">
            <a:effectLst/>
          </a:endParaRPr>
        </a:p>
        <a:p>
          <a:pPr algn="ctr"/>
          <a:r>
            <a:rPr lang="pt-BR" sz="1100" i="0">
              <a:effectLst/>
              <a:latin typeface="+mn-lt"/>
              <a:ea typeface="+mn-ea"/>
              <a:cs typeface="+mn-cs"/>
            </a:rPr>
            <a:t>Telefone: (35) 3445- 6900 – E-mail: </a:t>
          </a:r>
          <a:r>
            <a:rPr lang="pt-BR" sz="1100" i="0" u="sng">
              <a:effectLst/>
              <a:latin typeface="+mn-lt"/>
              <a:ea typeface="+mn-ea"/>
              <a:cs typeface="+mn-cs"/>
            </a:rPr>
            <a:t>obras@tocosdomoji.mg.gov.br</a:t>
          </a:r>
          <a:endParaRPr lang="pt-BR">
            <a:effectLst/>
          </a:endParaRPr>
        </a:p>
        <a:p>
          <a:pPr algn="l" rtl="0">
            <a:defRPr sz="1000"/>
          </a:pPr>
          <a:endParaRPr lang="pt-BR" sz="1100" b="0" i="0" u="none" strike="noStrike" baseline="0">
            <a:solidFill>
              <a:srgbClr val="FF0000"/>
            </a:solidFill>
            <a:latin typeface="Arial"/>
            <a:cs typeface="Arial"/>
          </a:endParaRPr>
        </a:p>
      </xdr:txBody>
    </xdr:sp>
    <xdr:clientData/>
  </xdr:twoCellAnchor>
  <xdr:twoCellAnchor>
    <xdr:from>
      <xdr:col>0</xdr:col>
      <xdr:colOff>0</xdr:colOff>
      <xdr:row>39</xdr:row>
      <xdr:rowOff>104775</xdr:rowOff>
    </xdr:from>
    <xdr:to>
      <xdr:col>10</xdr:col>
      <xdr:colOff>19050</xdr:colOff>
      <xdr:row>42</xdr:row>
      <xdr:rowOff>85725</xdr:rowOff>
    </xdr:to>
    <xdr:sp macro="" textlink="">
      <xdr:nvSpPr>
        <xdr:cNvPr id="4098" name="Text Box 7">
          <a:extLst>
            <a:ext uri="{FF2B5EF4-FFF2-40B4-BE49-F238E27FC236}">
              <a16:creationId xmlns:a16="http://schemas.microsoft.com/office/drawing/2014/main" id="{00000000-0008-0000-0000-000002100000}"/>
            </a:ext>
          </a:extLst>
        </xdr:cNvPr>
        <xdr:cNvSpPr txBox="1">
          <a:spLocks noChangeArrowheads="1"/>
        </xdr:cNvSpPr>
      </xdr:nvSpPr>
      <xdr:spPr bwMode="auto">
        <a:xfrm>
          <a:off x="0" y="9725025"/>
          <a:ext cx="9496425" cy="466725"/>
        </a:xfrm>
        <a:prstGeom prst="rect">
          <a:avLst/>
        </a:prstGeom>
        <a:noFill/>
        <a:ln w="9525">
          <a:noFill/>
          <a:miter lim="800000"/>
          <a:headEnd/>
          <a:tailEnd/>
        </a:ln>
      </xdr:spPr>
      <xdr:txBody>
        <a:bodyPr vertOverflow="clip" wrap="square" lIns="27432" tIns="22860" rIns="27432" bIns="0" anchor="t" upright="1"/>
        <a:lstStyle/>
        <a:p>
          <a:pPr algn="ctr" rtl="0">
            <a:defRPr sz="1000"/>
          </a:pPr>
          <a:endParaRPr lang="pt-BR" sz="800" b="0" i="0" u="none" strike="noStrike" baseline="0">
            <a:solidFill>
              <a:srgbClr val="000000"/>
            </a:solidFill>
            <a:latin typeface="Arial"/>
            <a:cs typeface="Arial"/>
          </a:endParaRPr>
        </a:p>
      </xdr:txBody>
    </xdr:sp>
    <xdr:clientData/>
  </xdr:twoCellAnchor>
  <xdr:twoCellAnchor>
    <xdr:from>
      <xdr:col>0</xdr:col>
      <xdr:colOff>382587</xdr:colOff>
      <xdr:row>0</xdr:row>
      <xdr:rowOff>114301</xdr:rowOff>
    </xdr:from>
    <xdr:to>
      <xdr:col>2</xdr:col>
      <xdr:colOff>400051</xdr:colOff>
      <xdr:row>0</xdr:row>
      <xdr:rowOff>1314450</xdr:rowOff>
    </xdr:to>
    <xdr:pic>
      <xdr:nvPicPr>
        <xdr:cNvPr id="6145" name="Picture 1" descr="brasão">
          <a:extLst>
            <a:ext uri="{FF2B5EF4-FFF2-40B4-BE49-F238E27FC236}">
              <a16:creationId xmlns:a16="http://schemas.microsoft.com/office/drawing/2014/main" id="{00000000-0008-0000-0000-00000118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82587" y="114301"/>
          <a:ext cx="1217614" cy="1200149"/>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38"/>
  <sheetViews>
    <sheetView showGridLines="0" showZeros="0" tabSelected="1" view="pageBreakPreview" zoomScaleNormal="100" zoomScaleSheetLayoutView="100" workbookViewId="0">
      <selection activeCell="D15" sqref="D15"/>
    </sheetView>
  </sheetViews>
  <sheetFormatPr defaultRowHeight="12.75" x14ac:dyDescent="0.2"/>
  <cols>
    <col min="1" max="1" width="7.7109375" style="1" customWidth="1"/>
    <col min="2" max="2" width="10.28515625" style="1" customWidth="1"/>
    <col min="3" max="3" width="13.28515625" style="1" customWidth="1"/>
    <col min="4" max="4" width="16.42578125" style="1" customWidth="1"/>
    <col min="5" max="5" width="65.85546875" style="1" customWidth="1"/>
    <col min="6" max="6" width="8.7109375" style="1" customWidth="1"/>
    <col min="7" max="8" width="13" style="1" customWidth="1"/>
    <col min="9" max="9" width="12.140625" style="1" customWidth="1"/>
    <col min="10" max="10" width="15.140625" style="1" customWidth="1"/>
    <col min="11" max="16384" width="9.140625" style="1"/>
  </cols>
  <sheetData>
    <row r="1" spans="1:10" ht="110.25" customHeight="1" thickBot="1" x14ac:dyDescent="0.25">
      <c r="A1" s="103"/>
      <c r="B1" s="104"/>
      <c r="C1" s="104"/>
      <c r="D1" s="2"/>
      <c r="E1" s="101"/>
      <c r="F1" s="101"/>
      <c r="G1" s="101"/>
      <c r="H1" s="101"/>
      <c r="I1" s="101"/>
      <c r="J1" s="102"/>
    </row>
    <row r="2" spans="1:10" ht="15.75" customHeight="1" x14ac:dyDescent="0.2">
      <c r="A2" s="95" t="s">
        <v>2</v>
      </c>
      <c r="B2" s="96"/>
      <c r="C2" s="96"/>
      <c r="D2" s="96"/>
      <c r="E2" s="96"/>
      <c r="F2" s="96"/>
      <c r="G2" s="96"/>
      <c r="H2" s="96"/>
      <c r="I2" s="96"/>
      <c r="J2" s="97"/>
    </row>
    <row r="3" spans="1:10" ht="15.75" customHeight="1" thickBot="1" x14ac:dyDescent="0.25">
      <c r="A3" s="98"/>
      <c r="B3" s="99"/>
      <c r="C3" s="99"/>
      <c r="D3" s="99"/>
      <c r="E3" s="99"/>
      <c r="F3" s="99"/>
      <c r="G3" s="99"/>
      <c r="H3" s="99"/>
      <c r="I3" s="99"/>
      <c r="J3" s="100"/>
    </row>
    <row r="4" spans="1:10" ht="20.100000000000001" customHeight="1" x14ac:dyDescent="0.2">
      <c r="A4" s="89" t="s">
        <v>17</v>
      </c>
      <c r="B4" s="90"/>
      <c r="C4" s="90"/>
      <c r="D4" s="90"/>
      <c r="E4" s="90"/>
      <c r="F4" s="90"/>
      <c r="G4" s="91"/>
      <c r="H4" s="86" t="s">
        <v>30</v>
      </c>
      <c r="I4" s="87"/>
      <c r="J4" s="88"/>
    </row>
    <row r="5" spans="1:10" ht="19.5" customHeight="1" x14ac:dyDescent="0.2">
      <c r="A5" s="105" t="s">
        <v>35</v>
      </c>
      <c r="B5" s="106"/>
      <c r="C5" s="106"/>
      <c r="D5" s="106"/>
      <c r="E5" s="106"/>
      <c r="F5" s="107"/>
      <c r="G5" s="92" t="s">
        <v>7</v>
      </c>
      <c r="H5" s="93"/>
      <c r="I5" s="93"/>
      <c r="J5" s="94"/>
    </row>
    <row r="6" spans="1:10" ht="20.100000000000001" customHeight="1" x14ac:dyDescent="0.2">
      <c r="A6" s="81" t="s">
        <v>42</v>
      </c>
      <c r="B6" s="82"/>
      <c r="C6" s="82"/>
      <c r="D6" s="82"/>
      <c r="E6" s="82"/>
      <c r="F6" s="83"/>
      <c r="G6" s="76" t="s">
        <v>5</v>
      </c>
      <c r="H6" s="74" t="s">
        <v>3</v>
      </c>
      <c r="I6" s="3" t="s">
        <v>11</v>
      </c>
      <c r="J6" s="4" t="s">
        <v>4</v>
      </c>
    </row>
    <row r="7" spans="1:10" ht="19.5" customHeight="1" thickBot="1" x14ac:dyDescent="0.25">
      <c r="A7" s="78" t="s">
        <v>34</v>
      </c>
      <c r="B7" s="79"/>
      <c r="C7" s="79"/>
      <c r="D7" s="79"/>
      <c r="E7" s="79"/>
      <c r="F7" s="80"/>
      <c r="G7" s="77"/>
      <c r="H7" s="75"/>
      <c r="I7" s="5" t="s">
        <v>14</v>
      </c>
      <c r="J7" s="6">
        <v>0.22509999999999999</v>
      </c>
    </row>
    <row r="8" spans="1:10" ht="48" thickBot="1" x14ac:dyDescent="0.25">
      <c r="A8" s="7" t="s">
        <v>0</v>
      </c>
      <c r="B8" s="8" t="s">
        <v>31</v>
      </c>
      <c r="C8" s="8" t="s">
        <v>32</v>
      </c>
      <c r="D8" s="8" t="s">
        <v>33</v>
      </c>
      <c r="E8" s="9" t="s">
        <v>1</v>
      </c>
      <c r="F8" s="9" t="s">
        <v>36</v>
      </c>
      <c r="G8" s="9" t="s">
        <v>38</v>
      </c>
      <c r="H8" s="8" t="s">
        <v>15</v>
      </c>
      <c r="I8" s="8" t="s">
        <v>16</v>
      </c>
      <c r="J8" s="10" t="s">
        <v>6</v>
      </c>
    </row>
    <row r="9" spans="1:10" ht="17.25" customHeight="1" x14ac:dyDescent="0.2">
      <c r="A9" s="11">
        <v>1</v>
      </c>
      <c r="B9" s="58"/>
      <c r="C9" s="12"/>
      <c r="D9" s="12"/>
      <c r="E9" s="13" t="s">
        <v>23</v>
      </c>
      <c r="F9" s="66"/>
      <c r="G9" s="66"/>
      <c r="H9" s="67"/>
      <c r="I9" s="67"/>
      <c r="J9" s="14"/>
    </row>
    <row r="10" spans="1:10" ht="94.5" x14ac:dyDescent="0.2">
      <c r="A10" s="15" t="s">
        <v>24</v>
      </c>
      <c r="B10" s="59" t="s">
        <v>40</v>
      </c>
      <c r="C10" s="12" t="s">
        <v>44</v>
      </c>
      <c r="D10" s="12" t="s">
        <v>46</v>
      </c>
      <c r="E10" s="16" t="s">
        <v>43</v>
      </c>
      <c r="F10" s="17" t="s">
        <v>10</v>
      </c>
      <c r="G10" s="18">
        <v>4.5</v>
      </c>
      <c r="H10" s="19">
        <v>262.08999999999997</v>
      </c>
      <c r="I10" s="19">
        <f>ROUND(H10+(H10*$J$7),2)</f>
        <v>321.08999999999997</v>
      </c>
      <c r="J10" s="20">
        <f t="shared" ref="J10:J12" si="0">ROUND((G10*I10),2)</f>
        <v>1444.91</v>
      </c>
    </row>
    <row r="11" spans="1:10" ht="15.75" x14ac:dyDescent="0.2">
      <c r="A11" s="11">
        <v>2</v>
      </c>
      <c r="B11" s="58"/>
      <c r="C11" s="12"/>
      <c r="D11" s="12"/>
      <c r="E11" s="13" t="s">
        <v>29</v>
      </c>
      <c r="F11" s="17"/>
      <c r="G11" s="18"/>
      <c r="H11" s="19"/>
      <c r="I11" s="19">
        <f t="shared" ref="I11:I12" si="1">ROUND(H11+(H11*$J$7),2)</f>
        <v>0</v>
      </c>
      <c r="J11" s="20">
        <f t="shared" si="0"/>
        <v>0</v>
      </c>
    </row>
    <row r="12" spans="1:10" ht="31.5" x14ac:dyDescent="0.2">
      <c r="A12" s="21" t="s">
        <v>25</v>
      </c>
      <c r="B12" s="59" t="s">
        <v>40</v>
      </c>
      <c r="C12" s="12" t="s">
        <v>39</v>
      </c>
      <c r="D12" s="12" t="s">
        <v>47</v>
      </c>
      <c r="E12" s="16" t="s">
        <v>41</v>
      </c>
      <c r="F12" s="17" t="s">
        <v>10</v>
      </c>
      <c r="G12" s="18">
        <v>2240</v>
      </c>
      <c r="H12" s="19">
        <v>1.21</v>
      </c>
      <c r="I12" s="19">
        <f t="shared" si="1"/>
        <v>1.48</v>
      </c>
      <c r="J12" s="20">
        <f t="shared" si="0"/>
        <v>3315.2</v>
      </c>
    </row>
    <row r="13" spans="1:10" ht="15.75" x14ac:dyDescent="0.2">
      <c r="A13" s="11">
        <v>2</v>
      </c>
      <c r="B13" s="58"/>
      <c r="C13" s="12"/>
      <c r="D13" s="12"/>
      <c r="E13" s="13" t="s">
        <v>21</v>
      </c>
      <c r="F13" s="17"/>
      <c r="G13" s="18"/>
      <c r="H13" s="19"/>
      <c r="I13" s="19"/>
      <c r="J13" s="20"/>
    </row>
    <row r="14" spans="1:10" ht="31.5" x14ac:dyDescent="0.2">
      <c r="A14" s="21" t="s">
        <v>25</v>
      </c>
      <c r="B14" s="60" t="s">
        <v>37</v>
      </c>
      <c r="C14" s="22">
        <v>92404</v>
      </c>
      <c r="D14" s="64" t="s">
        <v>50</v>
      </c>
      <c r="E14" s="16" t="s">
        <v>18</v>
      </c>
      <c r="F14" s="23" t="s">
        <v>10</v>
      </c>
      <c r="G14" s="24">
        <v>2048</v>
      </c>
      <c r="H14" s="19">
        <v>92.67</v>
      </c>
      <c r="I14" s="19">
        <f t="shared" ref="I14" si="2">ROUND(H14+(H14*$J$7),2)</f>
        <v>113.53</v>
      </c>
      <c r="J14" s="20">
        <f t="shared" ref="J14" si="3">ROUND((G14*I14),2)</f>
        <v>232509.44</v>
      </c>
    </row>
    <row r="15" spans="1:10" ht="15.75" x14ac:dyDescent="0.2">
      <c r="A15" s="25">
        <v>3</v>
      </c>
      <c r="B15" s="61"/>
      <c r="C15" s="22"/>
      <c r="D15" s="22"/>
      <c r="E15" s="13" t="s">
        <v>22</v>
      </c>
      <c r="F15" s="23"/>
      <c r="G15" s="24"/>
      <c r="H15" s="19"/>
      <c r="I15" s="19"/>
      <c r="J15" s="20"/>
    </row>
    <row r="16" spans="1:10" ht="78.75" x14ac:dyDescent="0.2">
      <c r="A16" s="21" t="s">
        <v>26</v>
      </c>
      <c r="B16" s="60" t="s">
        <v>37</v>
      </c>
      <c r="C16" s="22">
        <v>94273</v>
      </c>
      <c r="D16" s="64" t="s">
        <v>49</v>
      </c>
      <c r="E16" s="26" t="s">
        <v>45</v>
      </c>
      <c r="F16" s="27" t="s">
        <v>8</v>
      </c>
      <c r="G16" s="24">
        <v>654</v>
      </c>
      <c r="H16" s="19">
        <v>66.73</v>
      </c>
      <c r="I16" s="19">
        <f t="shared" ref="I16" si="4">ROUND(H16+(H16*$J$7),2)</f>
        <v>81.75</v>
      </c>
      <c r="J16" s="20">
        <f t="shared" ref="J16" si="5">ROUND((G16*I16),2)</f>
        <v>53464.5</v>
      </c>
    </row>
    <row r="17" spans="1:10" ht="15.75" x14ac:dyDescent="0.2">
      <c r="A17" s="25">
        <v>4</v>
      </c>
      <c r="B17" s="61"/>
      <c r="C17" s="22"/>
      <c r="D17" s="22"/>
      <c r="E17" s="13" t="s">
        <v>28</v>
      </c>
      <c r="F17" s="27"/>
      <c r="G17" s="24"/>
      <c r="H17" s="19"/>
      <c r="I17" s="19"/>
      <c r="J17" s="20"/>
    </row>
    <row r="18" spans="1:10" ht="47.25" x14ac:dyDescent="0.2">
      <c r="A18" s="28" t="s">
        <v>27</v>
      </c>
      <c r="B18" s="62" t="s">
        <v>37</v>
      </c>
      <c r="C18" s="29">
        <v>94287</v>
      </c>
      <c r="D18" s="37" t="s">
        <v>48</v>
      </c>
      <c r="E18" s="26" t="s">
        <v>19</v>
      </c>
      <c r="F18" s="30" t="s">
        <v>8</v>
      </c>
      <c r="G18" s="31">
        <v>640</v>
      </c>
      <c r="H18" s="32">
        <v>36.04</v>
      </c>
      <c r="I18" s="19">
        <f t="shared" ref="I18:I21" si="6">ROUND(H18+(H18*$J$7),2)</f>
        <v>44.15</v>
      </c>
      <c r="J18" s="20">
        <f t="shared" ref="J18:J21" si="7">ROUND((G18*I18),2)</f>
        <v>28256</v>
      </c>
    </row>
    <row r="19" spans="1:10" ht="15.75" x14ac:dyDescent="0.2">
      <c r="A19" s="25"/>
      <c r="B19" s="61"/>
      <c r="C19" s="33"/>
      <c r="D19" s="33"/>
      <c r="E19" s="34"/>
      <c r="F19" s="27"/>
      <c r="G19" s="35"/>
      <c r="H19" s="35"/>
      <c r="I19" s="35"/>
      <c r="J19" s="36"/>
    </row>
    <row r="20" spans="1:10" ht="15.75" x14ac:dyDescent="0.2">
      <c r="A20" s="28"/>
      <c r="B20" s="62"/>
      <c r="C20" s="37"/>
      <c r="D20" s="37"/>
      <c r="E20" s="38"/>
      <c r="F20" s="41"/>
      <c r="G20" s="31"/>
      <c r="H20" s="31"/>
      <c r="I20" s="39">
        <f t="shared" si="6"/>
        <v>0</v>
      </c>
      <c r="J20" s="40">
        <f t="shared" si="7"/>
        <v>0</v>
      </c>
    </row>
    <row r="21" spans="1:10" ht="16.5" thickBot="1" x14ac:dyDescent="0.25">
      <c r="A21" s="42"/>
      <c r="B21" s="63"/>
      <c r="C21" s="43"/>
      <c r="D21" s="43"/>
      <c r="E21" s="44"/>
      <c r="F21" s="45"/>
      <c r="G21" s="46"/>
      <c r="H21" s="46"/>
      <c r="I21" s="39">
        <f t="shared" si="6"/>
        <v>0</v>
      </c>
      <c r="J21" s="40">
        <f t="shared" si="7"/>
        <v>0</v>
      </c>
    </row>
    <row r="22" spans="1:10" ht="18" customHeight="1" thickBot="1" x14ac:dyDescent="0.25">
      <c r="A22" s="84" t="s">
        <v>9</v>
      </c>
      <c r="B22" s="85"/>
      <c r="C22" s="85"/>
      <c r="D22" s="85"/>
      <c r="E22" s="85"/>
      <c r="F22" s="85"/>
      <c r="G22" s="85"/>
      <c r="H22" s="85"/>
      <c r="I22" s="85"/>
      <c r="J22" s="65">
        <f>SUM(J10:J18)</f>
        <v>318990.05</v>
      </c>
    </row>
    <row r="23" spans="1:10" ht="15.75" x14ac:dyDescent="0.2">
      <c r="A23" s="47"/>
      <c r="B23" s="68"/>
      <c r="C23" s="68"/>
      <c r="D23" s="68"/>
      <c r="E23" s="68"/>
      <c r="F23" s="68"/>
      <c r="G23" s="68"/>
      <c r="H23" s="68"/>
      <c r="I23" s="68"/>
      <c r="J23" s="48"/>
    </row>
    <row r="24" spans="1:10" ht="15.75" x14ac:dyDescent="0.2">
      <c r="A24" s="49"/>
      <c r="B24" s="67"/>
      <c r="C24" s="67"/>
      <c r="D24" s="67"/>
      <c r="E24" s="67"/>
      <c r="F24" s="67"/>
      <c r="G24" s="67"/>
      <c r="H24" s="67"/>
      <c r="I24" s="67"/>
      <c r="J24" s="48"/>
    </row>
    <row r="25" spans="1:10" ht="11.25" customHeight="1" x14ac:dyDescent="0.2">
      <c r="A25" s="50"/>
      <c r="B25" s="69"/>
      <c r="C25" s="69"/>
      <c r="D25" s="69"/>
      <c r="E25" s="69"/>
      <c r="F25" s="69"/>
      <c r="G25" s="69"/>
      <c r="H25" s="69"/>
      <c r="I25" s="69"/>
      <c r="J25" s="51"/>
    </row>
    <row r="26" spans="1:10" ht="11.25" customHeight="1" x14ac:dyDescent="0.2">
      <c r="A26" s="50"/>
      <c r="B26" s="69"/>
      <c r="C26" s="73"/>
      <c r="D26" s="73"/>
      <c r="E26" s="73"/>
      <c r="F26" s="69"/>
      <c r="G26" s="73"/>
      <c r="H26" s="73"/>
      <c r="I26" s="70"/>
      <c r="J26" s="51"/>
    </row>
    <row r="27" spans="1:10" ht="15.75" x14ac:dyDescent="0.2">
      <c r="A27" s="50"/>
      <c r="B27" s="69"/>
      <c r="C27" s="72" t="s">
        <v>12</v>
      </c>
      <c r="D27" s="72"/>
      <c r="E27" s="72"/>
      <c r="F27" s="69"/>
      <c r="G27" s="72" t="s">
        <v>13</v>
      </c>
      <c r="H27" s="72"/>
      <c r="I27" s="70"/>
      <c r="J27" s="51"/>
    </row>
    <row r="28" spans="1:10" ht="15.75" hidden="1" x14ac:dyDescent="0.25">
      <c r="A28" s="52"/>
      <c r="B28" s="53"/>
      <c r="C28" s="53"/>
      <c r="D28" s="53"/>
      <c r="E28" s="53"/>
      <c r="F28" s="53"/>
      <c r="G28" s="53"/>
      <c r="H28" s="53"/>
      <c r="I28" s="53"/>
      <c r="J28" s="54"/>
    </row>
    <row r="29" spans="1:10" ht="15.75" x14ac:dyDescent="0.25">
      <c r="A29" s="52"/>
      <c r="B29" s="53"/>
      <c r="C29" s="53"/>
      <c r="D29" s="53"/>
      <c r="E29" s="53"/>
      <c r="F29" s="53"/>
      <c r="G29" s="53"/>
      <c r="H29" s="53"/>
      <c r="I29" s="53"/>
      <c r="J29" s="54"/>
    </row>
    <row r="30" spans="1:10" ht="15.75" x14ac:dyDescent="0.25">
      <c r="A30" s="52"/>
      <c r="B30" s="53"/>
      <c r="C30" s="53"/>
      <c r="D30" s="53"/>
      <c r="E30" s="53"/>
      <c r="F30" s="53"/>
      <c r="G30" s="53"/>
      <c r="H30" s="53"/>
      <c r="I30" s="53"/>
      <c r="J30" s="54"/>
    </row>
    <row r="31" spans="1:10" ht="15.75" x14ac:dyDescent="0.25">
      <c r="A31" s="52"/>
      <c r="B31" s="53"/>
      <c r="C31" s="53"/>
      <c r="D31" s="53"/>
      <c r="E31" s="53"/>
      <c r="F31" s="53"/>
      <c r="G31" s="53"/>
      <c r="H31" s="53"/>
      <c r="I31" s="53"/>
      <c r="J31" s="54"/>
    </row>
    <row r="32" spans="1:10" ht="11.25" customHeight="1" x14ac:dyDescent="0.2">
      <c r="A32" s="50"/>
      <c r="B32" s="69"/>
      <c r="C32" s="73"/>
      <c r="D32" s="73"/>
      <c r="E32" s="73"/>
      <c r="F32" s="69"/>
      <c r="G32" s="71"/>
      <c r="H32" s="71"/>
      <c r="I32" s="70"/>
      <c r="J32" s="51"/>
    </row>
    <row r="33" spans="1:10" ht="15.75" x14ac:dyDescent="0.2">
      <c r="A33" s="50"/>
      <c r="B33" s="69"/>
      <c r="C33" s="72" t="s">
        <v>20</v>
      </c>
      <c r="D33" s="72"/>
      <c r="E33" s="72"/>
      <c r="F33" s="69"/>
      <c r="G33" s="71"/>
      <c r="H33" s="71"/>
      <c r="I33" s="70"/>
      <c r="J33" s="51"/>
    </row>
    <row r="34" spans="1:10" ht="12" customHeight="1" x14ac:dyDescent="0.25">
      <c r="A34" s="52"/>
      <c r="B34" s="53"/>
      <c r="C34" s="53"/>
      <c r="D34" s="53"/>
      <c r="E34" s="53"/>
      <c r="F34" s="53"/>
      <c r="G34" s="53"/>
      <c r="H34" s="53"/>
      <c r="I34" s="53"/>
      <c r="J34" s="54"/>
    </row>
    <row r="35" spans="1:10" ht="11.25" customHeight="1" x14ac:dyDescent="0.25">
      <c r="A35" s="52"/>
      <c r="B35" s="53"/>
      <c r="C35" s="53"/>
      <c r="D35" s="53"/>
      <c r="E35" s="53"/>
      <c r="F35" s="53"/>
      <c r="G35" s="53"/>
      <c r="H35" s="53"/>
      <c r="I35" s="53"/>
      <c r="J35" s="54"/>
    </row>
    <row r="36" spans="1:10" ht="12" customHeight="1" x14ac:dyDescent="0.25">
      <c r="A36" s="52"/>
      <c r="B36" s="53"/>
      <c r="C36" s="53"/>
      <c r="D36" s="53"/>
      <c r="E36" s="53"/>
      <c r="F36" s="53"/>
      <c r="G36" s="53"/>
      <c r="H36" s="53"/>
      <c r="I36" s="53"/>
      <c r="J36" s="54"/>
    </row>
    <row r="37" spans="1:10" ht="14.1" customHeight="1" thickBot="1" x14ac:dyDescent="0.3">
      <c r="A37" s="55"/>
      <c r="B37" s="56"/>
      <c r="C37" s="56"/>
      <c r="D37" s="56"/>
      <c r="E37" s="56"/>
      <c r="F37" s="56"/>
      <c r="G37" s="56"/>
      <c r="H37" s="56"/>
      <c r="I37" s="56"/>
      <c r="J37" s="57"/>
    </row>
    <row r="38" spans="1:10" ht="4.5" customHeight="1" x14ac:dyDescent="0.25">
      <c r="A38" s="53"/>
      <c r="B38" s="53"/>
      <c r="C38" s="53"/>
      <c r="D38" s="53"/>
      <c r="E38" s="53"/>
      <c r="F38" s="53"/>
      <c r="G38" s="53"/>
      <c r="H38" s="53"/>
      <c r="I38" s="53"/>
      <c r="J38" s="53"/>
    </row>
  </sheetData>
  <mergeCells count="20">
    <mergeCell ref="H4:J4"/>
    <mergeCell ref="A4:G4"/>
    <mergeCell ref="G5:J5"/>
    <mergeCell ref="A2:J3"/>
    <mergeCell ref="E1:J1"/>
    <mergeCell ref="A1:C1"/>
    <mergeCell ref="A5:F5"/>
    <mergeCell ref="G32:H32"/>
    <mergeCell ref="C33:E33"/>
    <mergeCell ref="G33:H33"/>
    <mergeCell ref="C32:E32"/>
    <mergeCell ref="H6:H7"/>
    <mergeCell ref="G6:G7"/>
    <mergeCell ref="C27:E27"/>
    <mergeCell ref="G27:H27"/>
    <mergeCell ref="G26:H26"/>
    <mergeCell ref="C26:E26"/>
    <mergeCell ref="A7:F7"/>
    <mergeCell ref="A6:F6"/>
    <mergeCell ref="A22:I22"/>
  </mergeCells>
  <phoneticPr fontId="2" type="noConversion"/>
  <printOptions horizontalCentered="1"/>
  <pageMargins left="0.78740157480314965" right="0.19685039370078741" top="0.39370078740157483" bottom="0.39370078740157483" header="0" footer="0"/>
  <pageSetup paperSize="9" scale="62"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Planilha Orçamentária</vt:lpstr>
      <vt:lpstr>'Planilha Orçamentária'!Area_de_impressao</vt:lpstr>
    </vt:vector>
  </TitlesOfParts>
  <Company>Setop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Setop</dc:creator>
  <cp:lastModifiedBy>Sara Pádua</cp:lastModifiedBy>
  <cp:lastPrinted>2026-03-26T12:19:10Z</cp:lastPrinted>
  <dcterms:created xsi:type="dcterms:W3CDTF">2006-09-22T13:55:22Z</dcterms:created>
  <dcterms:modified xsi:type="dcterms:W3CDTF">2026-03-26T12:19:15Z</dcterms:modified>
</cp:coreProperties>
</file>